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SGRADOS\Documents\transparencia 2024\2025 transparencia\1. Información Financiera\1.4 Estado de Variación en la Hacienda Pública\"/>
    </mc:Choice>
  </mc:AlternateContent>
  <xr:revisionPtr revIDLastSave="0" documentId="13_ncr:1_{6EFA0C6E-490D-484D-BDB3-B895B1617AB5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EVHP_1er_2025" sheetId="2" r:id="rId1"/>
  </sheets>
  <calcPr calcId="191029"/>
</workbook>
</file>

<file path=xl/calcChain.xml><?xml version="1.0" encoding="utf-8"?>
<calcChain xmlns="http://schemas.openxmlformats.org/spreadsheetml/2006/main">
  <c r="F6" i="2" l="1"/>
  <c r="F11" i="2"/>
  <c r="F31" i="2" l="1"/>
  <c r="D29" i="2"/>
  <c r="F27" i="2"/>
  <c r="D11" i="2" l="1"/>
  <c r="F24" i="2" l="1"/>
  <c r="F26" i="2" l="1"/>
  <c r="F25" i="2"/>
  <c r="F30" i="2"/>
  <c r="F33" i="2"/>
  <c r="E22" i="2"/>
  <c r="D22" i="2"/>
  <c r="C11" i="2"/>
  <c r="C22" i="2" s="1"/>
  <c r="C40" i="2" s="1"/>
  <c r="B6" i="2"/>
  <c r="B22" i="2" s="1"/>
  <c r="B40" i="2" s="1"/>
  <c r="F29" i="2" l="1"/>
  <c r="D40" i="2"/>
  <c r="F22" i="2" l="1"/>
  <c r="F40" i="2" s="1"/>
</calcChain>
</file>

<file path=xl/sharedStrings.xml><?xml version="1.0" encoding="utf-8"?>
<sst xmlns="http://schemas.openxmlformats.org/spreadsheetml/2006/main" count="38" uniqueCount="28">
  <si>
    <t>Estado de Variación en la Hacienda Pública</t>
  </si>
  <si>
    <t>Concepto</t>
  </si>
  <si>
    <t>Rectificaciones de Resultados de Ejercicios Anteriores</t>
  </si>
  <si>
    <t>Donaciones de Capital</t>
  </si>
  <si>
    <t>Resultados de Ejercicios Anteriores</t>
  </si>
  <si>
    <t>Reservas</t>
  </si>
  <si>
    <t>Aportaciones</t>
  </si>
  <si>
    <t>Bajo protesta de decir verdad declaramos que los Estados Financieros y sus Notas son razonablemente correctos y responsabilidad del emisor.</t>
  </si>
  <si>
    <t>UNIVERSIDAD POLITECNICA DEL ESTADO DE MORELOS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</si>
  <si>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</si>
  <si>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</si>
  <si>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</si>
  <si>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</si>
  <si>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</si>
  <si>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Actualización de la Hacienda Pública/Patrimonio</t>
  </si>
  <si>
    <t>Resultados del Ejercicio (Ahorro/Desahorro)</t>
  </si>
  <si>
    <t>Revalúos</t>
  </si>
  <si>
    <t>Resultado por Posición Monetaria</t>
  </si>
  <si>
    <t>Resultado por Tenencia de Activos no Monetarios</t>
  </si>
  <si>
    <t>Hacienda Pública / Patrimonio Neto Final del 2023</t>
  </si>
  <si>
    <t>Del 01 de Enero al 31 de marzo de2025</t>
  </si>
  <si>
    <t>Exceso o Insuficiencia en la Actualización de la Hacienda Pública / Patrimonio Neto del 2024</t>
  </si>
  <si>
    <t>Hacienda Pública / Patrimonio Contribuido Neto del 2024</t>
  </si>
  <si>
    <t>Hacienda Pública / Patrimonio Generado Neto del 2024</t>
  </si>
  <si>
    <t>Cambios en la Hacienda Pública / Patrimonio Contribuido Neto del 2025</t>
  </si>
  <si>
    <t>Variaciones de la Hacienda Pública / Patrimonio Generado Neto del 2025</t>
  </si>
  <si>
    <t>Cambios en el Exceso o Insuficiencia en la Actualización de la Hacienda Pública / Patrimonio Neto del 2025</t>
  </si>
  <si>
    <t>Hacienda Pública / Patrimonio Neto Final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</si>
</sst>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#,##0.00;\(#,##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rebuchet MS"/>
      <family val="2"/>
    </font>
    <font>
      <sz val="11"/>
      <color indexed="8"/>
      <name val="Calibri"/>
      <family val="2"/>
    </font>
    <font>
      <b/>
      <sz val="12"/>
      <color theme="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49998474074526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2" fillId="0" borderId="0"/>
    <xf numFmtId="0" fontId="2" fillId="0" borderId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56">
    <xf numFmtId="0" fontId="0" fillId="0" borderId="0" xfId="0"/>
    <xf numFmtId="41" fontId="0" fillId="0" borderId="0" xfId="0" applyNumberFormat="1"/>
    <xf numFmtId="41" fontId="9" fillId="0" borderId="0" xfId="0" applyNumberFormat="1" applyFont="1" applyFill="1" applyBorder="1" applyAlignment="1">
      <alignment horizontal="center" vertical="center" wrapText="1"/>
    </xf>
    <xf numFmtId="41" fontId="0" fillId="0" borderId="0" xfId="0" applyNumberFormat="1" applyFill="1"/>
    <xf numFmtId="0" fontId="3" fillId="2" borderId="0" xfId="0" applyFont="1" applyFill="1" applyBorder="1" applyAlignment="1" applyProtection="1">
      <alignment horizontal="left" vertical="top"/>
      <protection locked="0"/>
    </xf>
    <xf numFmtId="0" fontId="6" fillId="2" borderId="1" xfId="0" applyFont="1" applyFill="1" applyBorder="1" applyAlignment="1">
      <alignment horizontal="justify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justify" vertical="center"/>
    </xf>
    <xf numFmtId="3" fontId="7" fillId="2" borderId="10" xfId="0" applyNumberFormat="1" applyFont="1" applyFill="1" applyBorder="1" applyAlignment="1">
      <alignment horizontal="right" vertical="center" wrapText="1"/>
    </xf>
    <xf numFmtId="41" fontId="8" fillId="2" borderId="0" xfId="0" applyNumberFormat="1" applyFont="1" applyFill="1" applyBorder="1" applyAlignment="1">
      <alignment horizontal="right" vertical="center" wrapText="1"/>
    </xf>
    <xf numFmtId="41" fontId="8" fillId="2" borderId="10" xfId="0" applyNumberFormat="1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horizontal="justify" vertical="center"/>
    </xf>
    <xf numFmtId="3" fontId="9" fillId="2" borderId="10" xfId="0" applyNumberFormat="1" applyFont="1" applyFill="1" applyBorder="1" applyAlignment="1">
      <alignment horizontal="right" vertical="center" wrapText="1"/>
    </xf>
    <xf numFmtId="41" fontId="9" fillId="2" borderId="0" xfId="0" applyNumberFormat="1" applyFont="1" applyFill="1" applyBorder="1" applyAlignment="1">
      <alignment horizontal="center" vertical="center" wrapText="1"/>
    </xf>
    <xf numFmtId="41" fontId="9" fillId="2" borderId="10" xfId="0" applyNumberFormat="1" applyFont="1" applyFill="1" applyBorder="1" applyAlignment="1">
      <alignment horizontal="center" vertical="center" wrapText="1"/>
    </xf>
    <xf numFmtId="41" fontId="9" fillId="2" borderId="0" xfId="0" applyNumberFormat="1" applyFont="1" applyFill="1" applyBorder="1" applyAlignment="1">
      <alignment horizontal="center" vertical="center"/>
    </xf>
    <xf numFmtId="3" fontId="9" fillId="2" borderId="10" xfId="0" applyNumberFormat="1" applyFont="1" applyFill="1" applyBorder="1" applyAlignment="1">
      <alignment horizontal="right" vertical="center"/>
    </xf>
    <xf numFmtId="165" fontId="9" fillId="2" borderId="10" xfId="0" applyNumberFormat="1" applyFont="1" applyFill="1" applyBorder="1" applyAlignment="1">
      <alignment horizontal="right" vertical="center" wrapText="1"/>
    </xf>
    <xf numFmtId="0" fontId="7" fillId="2" borderId="10" xfId="0" applyFont="1" applyFill="1" applyBorder="1" applyAlignment="1">
      <alignment horizontal="justify" vertical="center" wrapText="1"/>
    </xf>
    <xf numFmtId="0" fontId="7" fillId="2" borderId="0" xfId="0" applyFont="1" applyFill="1" applyBorder="1" applyAlignment="1">
      <alignment horizontal="justify" vertical="center" wrapText="1"/>
    </xf>
    <xf numFmtId="0" fontId="7" fillId="2" borderId="0" xfId="0" applyFont="1" applyFill="1" applyBorder="1" applyAlignment="1">
      <alignment horizontal="justify" vertical="center"/>
    </xf>
    <xf numFmtId="0" fontId="7" fillId="2" borderId="10" xfId="0" applyFont="1" applyFill="1" applyBorder="1" applyAlignment="1">
      <alignment horizontal="justify" vertical="center"/>
    </xf>
    <xf numFmtId="41" fontId="7" fillId="2" borderId="10" xfId="0" applyNumberFormat="1" applyFont="1" applyFill="1" applyBorder="1" applyAlignment="1">
      <alignment horizontal="right" vertical="center" wrapText="1"/>
    </xf>
    <xf numFmtId="3" fontId="7" fillId="2" borderId="0" xfId="0" applyNumberFormat="1" applyFont="1" applyFill="1" applyBorder="1" applyAlignment="1">
      <alignment horizontal="right" vertical="center" wrapText="1"/>
    </xf>
    <xf numFmtId="41" fontId="7" fillId="2" borderId="0" xfId="0" applyNumberFormat="1" applyFont="1" applyFill="1" applyBorder="1" applyAlignment="1">
      <alignment horizontal="right" vertical="center" wrapText="1"/>
    </xf>
    <xf numFmtId="3" fontId="9" fillId="2" borderId="0" xfId="0" applyNumberFormat="1" applyFont="1" applyFill="1" applyBorder="1" applyAlignment="1">
      <alignment horizontal="right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/>
    </xf>
    <xf numFmtId="41" fontId="8" fillId="2" borderId="10" xfId="0" applyNumberFormat="1" applyFont="1" applyFill="1" applyBorder="1" applyAlignment="1">
      <alignment horizontal="center" vertical="center" wrapText="1"/>
    </xf>
    <xf numFmtId="41" fontId="7" fillId="2" borderId="0" xfId="0" applyNumberFormat="1" applyFont="1" applyFill="1" applyBorder="1" applyAlignment="1">
      <alignment horizontal="center" vertical="center" wrapText="1"/>
    </xf>
    <xf numFmtId="41" fontId="8" fillId="2" borderId="0" xfId="0" applyNumberFormat="1" applyFont="1" applyFill="1" applyBorder="1" applyAlignment="1">
      <alignment horizontal="center" vertical="center"/>
    </xf>
    <xf numFmtId="41" fontId="9" fillId="2" borderId="10" xfId="0" applyNumberFormat="1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0" fillId="2" borderId="0" xfId="0" applyFont="1" applyFill="1"/>
    <xf numFmtId="165" fontId="7" fillId="2" borderId="10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/>
    </xf>
    <xf numFmtId="3" fontId="11" fillId="3" borderId="9" xfId="0" applyNumberFormat="1" applyFont="1" applyFill="1" applyBorder="1" applyAlignment="1">
      <alignment horizontal="center" vertical="center" wrapText="1"/>
    </xf>
    <xf numFmtId="41" fontId="11" fillId="3" borderId="7" xfId="0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left" vertical="center"/>
    </xf>
    <xf numFmtId="41" fontId="11" fillId="3" borderId="10" xfId="0" applyNumberFormat="1" applyFont="1" applyFill="1" applyBorder="1" applyAlignment="1">
      <alignment horizontal="center" vertical="center" wrapText="1"/>
    </xf>
  </cellXfs>
  <cellStyles count="8">
    <cellStyle name="=C:\WINNT\SYSTEM32\COMMAND.COM" xfId="1" xr:uid="{00000000-0005-0000-0000-000000000000}"/>
    <cellStyle name="Millares 2" xfId="3" xr:uid="{00000000-0005-0000-0000-000001000000}"/>
    <cellStyle name="Moneda 2" xfId="4" xr:uid="{00000000-0005-0000-0000-000002000000}"/>
    <cellStyle name="Normal" xfId="0" builtinId="0"/>
    <cellStyle name="Normal 2" xfId="2" xr:uid="{00000000-0005-0000-0000-000004000000}"/>
    <cellStyle name="Normal 3" xfId="5" xr:uid="{00000000-0005-0000-0000-000005000000}"/>
    <cellStyle name="Normal 3 2" xfId="6" xr:uid="{00000000-0005-0000-0000-000006000000}"/>
    <cellStyle name="Normal 9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352424</xdr:colOff>
      <xdr:row>0</xdr:row>
      <xdr:rowOff>190500</xdr:rowOff>
    </xdr:from>
    <xdr:ext cx="885825" cy="819150"/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4" y="581025"/>
          <a:ext cx="885825" cy="819150"/>
        </a:xfrm>
        <a:prstGeom prst="rect">
          <a:avLst/>
        </a:prstGeom>
      </xdr:spPr>
    </xdr:pic>
    <xdr:clientData/>
  </xdr:oneCellAnchor>
  <xdr:twoCellAnchor editAs="oneCell">
    <xdr:from>
      <xdr:col>4</xdr:col>
      <xdr:colOff>21897</xdr:colOff>
      <xdr:row>0</xdr:row>
      <xdr:rowOff>109483</xdr:rowOff>
    </xdr:from>
    <xdr:to>
      <xdr:col>5</xdr:col>
      <xdr:colOff>1088975</xdr:colOff>
      <xdr:row>2</xdr:row>
      <xdr:rowOff>366683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BA22ACE-8A2C-495D-92D8-4E8472B091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92242" y="109483"/>
          <a:ext cx="2194750" cy="9469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tabSelected="1" view="pageBreakPreview" zoomScale="87" zoomScaleNormal="100" zoomScaleSheetLayoutView="87" workbookViewId="0">
      <selection activeCell="A11" sqref="A11"/>
    </sheetView>
  </sheetViews>
  <sheetFormatPr baseColWidth="10" defaultRowHeight="15" x14ac:dyDescent="0.25"/>
  <cols>
    <col min="1" max="1" width="68.85546875" customWidth="1"/>
    <col min="2" max="6" width="16.85546875" customWidth="1"/>
    <col min="8" max="8" width="12.5703125" bestFit="1" customWidth="1"/>
  </cols>
  <sheetData>
    <row r="1" spans="1:6" ht="27" customHeight="1" x14ac:dyDescent="0.25">
      <c r="A1" s="38" t="s">
        <v>8</v>
      </c>
      <c r="B1" s="39"/>
      <c r="C1" s="39"/>
      <c r="D1" s="39"/>
      <c r="E1" s="39"/>
      <c r="F1" s="40"/>
    </row>
    <row r="2" spans="1:6" ht="27.75" customHeight="1" x14ac:dyDescent="0.25">
      <c r="A2" s="41" t="s">
        <v>0</v>
      </c>
      <c r="B2" s="42"/>
      <c r="C2" s="42"/>
      <c r="D2" s="42"/>
      <c r="E2" s="42"/>
      <c r="F2" s="43"/>
    </row>
    <row r="3" spans="1:6" ht="39.75" customHeight="1" thickBot="1" x14ac:dyDescent="0.3">
      <c r="A3" s="44" t="s">
        <v>20</v>
      </c>
      <c r="B3" s="45"/>
      <c r="C3" s="45"/>
      <c r="D3" s="45"/>
      <c r="E3" s="45"/>
      <c r="F3" s="46"/>
    </row>
    <row r="4" spans="1:6" ht="105.75" thickBot="1" x14ac:dyDescent="0.3">
      <c r="A4" s="47" t="s">
        <v>1</v>
      </c>
      <c r="B4" s="48" t="s">
        <v>9</v>
      </c>
      <c r="C4" s="49" t="s">
        <v>10</v>
      </c>
      <c r="D4" s="49" t="s">
        <v>11</v>
      </c>
      <c r="E4" s="49" t="s">
        <v>12</v>
      </c>
      <c r="F4" s="50" t="s">
        <v>13</v>
      </c>
    </row>
    <row r="5" spans="1:6" x14ac:dyDescent="0.25">
      <c r="A5" s="5"/>
      <c r="B5" s="6"/>
      <c r="C5" s="7"/>
      <c r="D5" s="6"/>
      <c r="E5" s="8"/>
      <c r="F5" s="9"/>
    </row>
    <row r="6" spans="1:6" ht="21" customHeight="1" x14ac:dyDescent="0.25">
      <c r="A6" s="10" t="s">
        <v>22</v>
      </c>
      <c r="B6" s="11">
        <f>SUM(B7:B9)</f>
        <v>501819790</v>
      </c>
      <c r="C6" s="12">
        <v>0</v>
      </c>
      <c r="D6" s="13">
        <v>0</v>
      </c>
      <c r="E6" s="12">
        <v>0</v>
      </c>
      <c r="F6" s="11">
        <f>+F7+F8+F9</f>
        <v>501819790</v>
      </c>
    </row>
    <row r="7" spans="1:6" ht="16.5" customHeight="1" x14ac:dyDescent="0.25">
      <c r="A7" s="14" t="s">
        <v>6</v>
      </c>
      <c r="B7" s="15">
        <v>209208256</v>
      </c>
      <c r="C7" s="16">
        <v>0</v>
      </c>
      <c r="D7" s="17">
        <v>0</v>
      </c>
      <c r="E7" s="18">
        <v>0</v>
      </c>
      <c r="F7" s="19">
        <v>209208256</v>
      </c>
    </row>
    <row r="8" spans="1:6" ht="16.5" customHeight="1" x14ac:dyDescent="0.25">
      <c r="A8" s="14" t="s">
        <v>3</v>
      </c>
      <c r="B8" s="15">
        <v>426942052</v>
      </c>
      <c r="C8" s="16">
        <v>0</v>
      </c>
      <c r="D8" s="17">
        <v>0</v>
      </c>
      <c r="E8" s="18">
        <v>0</v>
      </c>
      <c r="F8" s="19">
        <v>426942052</v>
      </c>
    </row>
    <row r="9" spans="1:6" ht="16.5" customHeight="1" x14ac:dyDescent="0.25">
      <c r="A9" s="14" t="s">
        <v>14</v>
      </c>
      <c r="B9" s="20">
        <v>-134330518</v>
      </c>
      <c r="C9" s="16">
        <v>0</v>
      </c>
      <c r="D9" s="17">
        <v>0</v>
      </c>
      <c r="E9" s="18">
        <v>0</v>
      </c>
      <c r="F9" s="20">
        <v>-134330518</v>
      </c>
    </row>
    <row r="10" spans="1:6" ht="16.5" customHeight="1" x14ac:dyDescent="0.25">
      <c r="A10" s="10"/>
      <c r="B10" s="21"/>
      <c r="C10" s="22"/>
      <c r="D10" s="21"/>
      <c r="E10" s="23"/>
      <c r="F10" s="24"/>
    </row>
    <row r="11" spans="1:6" ht="21" customHeight="1" x14ac:dyDescent="0.25">
      <c r="A11" s="10" t="s">
        <v>23</v>
      </c>
      <c r="B11" s="25">
        <v>0</v>
      </c>
      <c r="C11" s="26">
        <f>+C13+C15</f>
        <v>7492030</v>
      </c>
      <c r="D11" s="11">
        <f>+D12</f>
        <v>1401550</v>
      </c>
      <c r="E11" s="27">
        <v>0</v>
      </c>
      <c r="F11" s="25">
        <f>F12+F13+F15</f>
        <v>8893580</v>
      </c>
    </row>
    <row r="12" spans="1:6" ht="16.5" customHeight="1" x14ac:dyDescent="0.25">
      <c r="A12" s="14" t="s">
        <v>15</v>
      </c>
      <c r="B12" s="17">
        <v>0</v>
      </c>
      <c r="C12" s="16">
        <v>0</v>
      </c>
      <c r="D12" s="15">
        <v>1401550</v>
      </c>
      <c r="E12" s="16">
        <v>0</v>
      </c>
      <c r="F12" s="17">
        <v>1401550</v>
      </c>
    </row>
    <row r="13" spans="1:6" ht="16.5" customHeight="1" x14ac:dyDescent="0.25">
      <c r="A13" s="14" t="s">
        <v>4</v>
      </c>
      <c r="B13" s="17">
        <v>0</v>
      </c>
      <c r="C13" s="28">
        <v>5492030</v>
      </c>
      <c r="D13" s="17">
        <v>0</v>
      </c>
      <c r="E13" s="16">
        <v>0</v>
      </c>
      <c r="F13" s="17">
        <v>5492030</v>
      </c>
    </row>
    <row r="14" spans="1:6" ht="16.5" customHeight="1" x14ac:dyDescent="0.25">
      <c r="A14" s="14" t="s">
        <v>16</v>
      </c>
      <c r="B14" s="17">
        <v>0</v>
      </c>
      <c r="C14" s="16">
        <v>0</v>
      </c>
      <c r="D14" s="17">
        <v>0</v>
      </c>
      <c r="E14" s="16">
        <v>0</v>
      </c>
      <c r="F14" s="17">
        <v>0</v>
      </c>
    </row>
    <row r="15" spans="1:6" ht="16.5" customHeight="1" x14ac:dyDescent="0.25">
      <c r="A15" s="14" t="s">
        <v>5</v>
      </c>
      <c r="B15" s="17">
        <v>0</v>
      </c>
      <c r="C15" s="28">
        <v>2000000</v>
      </c>
      <c r="D15" s="17">
        <v>0</v>
      </c>
      <c r="E15" s="16">
        <v>0</v>
      </c>
      <c r="F15" s="17">
        <v>2000000</v>
      </c>
    </row>
    <row r="16" spans="1:6" ht="16.5" customHeight="1" x14ac:dyDescent="0.25">
      <c r="A16" s="14" t="s">
        <v>2</v>
      </c>
      <c r="B16" s="17">
        <v>0</v>
      </c>
      <c r="C16" s="16">
        <v>0</v>
      </c>
      <c r="D16" s="17">
        <v>0</v>
      </c>
      <c r="E16" s="16">
        <v>0</v>
      </c>
      <c r="F16" s="17">
        <v>0</v>
      </c>
    </row>
    <row r="17" spans="1:8" ht="16.5" customHeight="1" x14ac:dyDescent="0.25">
      <c r="A17" s="10"/>
      <c r="B17" s="21"/>
      <c r="C17" s="22"/>
      <c r="D17" s="21"/>
      <c r="E17" s="23"/>
      <c r="F17" s="24"/>
    </row>
    <row r="18" spans="1:8" ht="29.25" customHeight="1" x14ac:dyDescent="0.25">
      <c r="A18" s="10" t="s">
        <v>21</v>
      </c>
      <c r="B18" s="13">
        <v>0</v>
      </c>
      <c r="C18" s="12">
        <v>0</v>
      </c>
      <c r="D18" s="13">
        <v>0</v>
      </c>
      <c r="E18" s="12">
        <v>0</v>
      </c>
      <c r="F18" s="13">
        <v>0</v>
      </c>
    </row>
    <row r="19" spans="1:8" ht="18.75" customHeight="1" x14ac:dyDescent="0.25">
      <c r="A19" s="14" t="s">
        <v>17</v>
      </c>
      <c r="B19" s="17">
        <v>0</v>
      </c>
      <c r="C19" s="16">
        <v>0</v>
      </c>
      <c r="D19" s="17">
        <v>0</v>
      </c>
      <c r="E19" s="16">
        <v>0</v>
      </c>
      <c r="F19" s="17">
        <v>0</v>
      </c>
    </row>
    <row r="20" spans="1:8" ht="18.75" customHeight="1" x14ac:dyDescent="0.25">
      <c r="A20" s="14" t="s">
        <v>18</v>
      </c>
      <c r="B20" s="17">
        <v>0</v>
      </c>
      <c r="C20" s="16">
        <v>0</v>
      </c>
      <c r="D20" s="17">
        <v>0</v>
      </c>
      <c r="E20" s="16">
        <v>0</v>
      </c>
      <c r="F20" s="17">
        <v>0</v>
      </c>
    </row>
    <row r="21" spans="1:8" ht="16.5" customHeight="1" x14ac:dyDescent="0.25">
      <c r="A21" s="10"/>
      <c r="B21" s="29"/>
      <c r="C21" s="22"/>
      <c r="D21" s="21"/>
      <c r="E21" s="23"/>
      <c r="F21" s="24"/>
    </row>
    <row r="22" spans="1:8" x14ac:dyDescent="0.25">
      <c r="A22" s="54" t="s">
        <v>19</v>
      </c>
      <c r="B22" s="55">
        <f>+B6</f>
        <v>501819790</v>
      </c>
      <c r="C22" s="55">
        <f>+C11</f>
        <v>7492030</v>
      </c>
      <c r="D22" s="55">
        <f>+D11</f>
        <v>1401550</v>
      </c>
      <c r="E22" s="55">
        <f t="shared" ref="E22" si="0">+E6</f>
        <v>0</v>
      </c>
      <c r="F22" s="55">
        <f>SUM(B22:E22)</f>
        <v>510713370</v>
      </c>
      <c r="G22" s="1"/>
    </row>
    <row r="23" spans="1:8" ht="26.25" customHeight="1" x14ac:dyDescent="0.25">
      <c r="A23" s="10"/>
      <c r="B23" s="21"/>
      <c r="C23" s="22"/>
      <c r="D23" s="21"/>
      <c r="E23" s="23"/>
      <c r="F23" s="24"/>
    </row>
    <row r="24" spans="1:8" x14ac:dyDescent="0.25">
      <c r="A24" s="30" t="s">
        <v>24</v>
      </c>
      <c r="B24" s="17">
        <v>-1375866</v>
      </c>
      <c r="C24" s="12">
        <v>0</v>
      </c>
      <c r="D24" s="13">
        <v>0</v>
      </c>
      <c r="E24" s="12">
        <v>0</v>
      </c>
      <c r="F24" s="37">
        <f>+B24</f>
        <v>-1375866</v>
      </c>
    </row>
    <row r="25" spans="1:8" ht="16.5" customHeight="1" x14ac:dyDescent="0.25">
      <c r="A25" s="14" t="s">
        <v>6</v>
      </c>
      <c r="B25" s="17">
        <v>0</v>
      </c>
      <c r="C25" s="16">
        <v>0</v>
      </c>
      <c r="D25" s="17">
        <v>0</v>
      </c>
      <c r="E25" s="16">
        <v>0</v>
      </c>
      <c r="F25" s="34">
        <f>+B25</f>
        <v>0</v>
      </c>
    </row>
    <row r="26" spans="1:8" ht="16.5" customHeight="1" x14ac:dyDescent="0.25">
      <c r="A26" s="14" t="s">
        <v>3</v>
      </c>
      <c r="B26" s="17">
        <v>0</v>
      </c>
      <c r="C26" s="16">
        <v>0</v>
      </c>
      <c r="D26" s="17">
        <v>0</v>
      </c>
      <c r="E26" s="16">
        <v>0</v>
      </c>
      <c r="F26" s="34">
        <f t="shared" ref="F26" si="1">+B26</f>
        <v>0</v>
      </c>
    </row>
    <row r="27" spans="1:8" ht="16.5" customHeight="1" x14ac:dyDescent="0.25">
      <c r="A27" s="14" t="s">
        <v>14</v>
      </c>
      <c r="B27" s="17">
        <v>-1375866</v>
      </c>
      <c r="C27" s="16">
        <v>0</v>
      </c>
      <c r="D27" s="17">
        <v>0</v>
      </c>
      <c r="E27" s="16">
        <v>0</v>
      </c>
      <c r="F27" s="20">
        <f>+B27</f>
        <v>-1375866</v>
      </c>
    </row>
    <row r="28" spans="1:8" ht="16.5" customHeight="1" x14ac:dyDescent="0.25">
      <c r="A28" s="10"/>
      <c r="B28" s="21"/>
      <c r="C28" s="22"/>
      <c r="D28" s="21"/>
      <c r="E28" s="23"/>
      <c r="F28" s="25">
        <v>0</v>
      </c>
    </row>
    <row r="29" spans="1:8" x14ac:dyDescent="0.25">
      <c r="A29" s="30" t="s">
        <v>25</v>
      </c>
      <c r="B29" s="31">
        <v>0</v>
      </c>
      <c r="C29" s="32">
        <v>1094418</v>
      </c>
      <c r="D29" s="37">
        <f>+D30+D31+D33</f>
        <v>24210918</v>
      </c>
      <c r="E29" s="33">
        <v>0</v>
      </c>
      <c r="F29" s="25">
        <f>+F30+F31+F33</f>
        <v>25305336</v>
      </c>
      <c r="H29" s="1"/>
    </row>
    <row r="30" spans="1:8" ht="16.5" customHeight="1" x14ac:dyDescent="0.25">
      <c r="A30" s="14" t="s">
        <v>15</v>
      </c>
      <c r="B30" s="17">
        <v>0</v>
      </c>
      <c r="C30" s="16">
        <v>0</v>
      </c>
      <c r="D30" s="15">
        <v>25612468</v>
      </c>
      <c r="E30" s="16">
        <v>0</v>
      </c>
      <c r="F30" s="34">
        <f>+D30</f>
        <v>25612468</v>
      </c>
      <c r="H30" s="2"/>
    </row>
    <row r="31" spans="1:8" ht="16.5" customHeight="1" x14ac:dyDescent="0.25">
      <c r="A31" s="14" t="s">
        <v>4</v>
      </c>
      <c r="B31" s="17">
        <v>0</v>
      </c>
      <c r="C31" s="32">
        <v>1094418</v>
      </c>
      <c r="D31" s="20">
        <v>-1401550</v>
      </c>
      <c r="E31" s="16">
        <v>0</v>
      </c>
      <c r="F31" s="20">
        <f>+C31+D31</f>
        <v>-307132</v>
      </c>
      <c r="H31" s="1"/>
    </row>
    <row r="32" spans="1:8" ht="16.5" customHeight="1" x14ac:dyDescent="0.25">
      <c r="A32" s="14" t="s">
        <v>16</v>
      </c>
      <c r="B32" s="17">
        <v>0</v>
      </c>
      <c r="C32" s="16">
        <v>0</v>
      </c>
      <c r="D32" s="17">
        <v>0</v>
      </c>
      <c r="E32" s="16">
        <v>0</v>
      </c>
      <c r="F32" s="17">
        <v>0</v>
      </c>
    </row>
    <row r="33" spans="1:8" ht="16.5" customHeight="1" x14ac:dyDescent="0.25">
      <c r="A33" s="14" t="s">
        <v>5</v>
      </c>
      <c r="B33" s="17">
        <v>0</v>
      </c>
      <c r="C33" s="16">
        <v>0</v>
      </c>
      <c r="D33" s="17">
        <v>0</v>
      </c>
      <c r="E33" s="16">
        <v>0</v>
      </c>
      <c r="F33" s="17">
        <f>+D33</f>
        <v>0</v>
      </c>
    </row>
    <row r="34" spans="1:8" ht="16.5" customHeight="1" x14ac:dyDescent="0.25">
      <c r="A34" s="14" t="s">
        <v>2</v>
      </c>
      <c r="B34" s="17">
        <v>0</v>
      </c>
      <c r="C34" s="16">
        <v>0</v>
      </c>
      <c r="D34" s="17">
        <v>0</v>
      </c>
      <c r="E34" s="16">
        <v>0</v>
      </c>
      <c r="F34" s="17">
        <v>0</v>
      </c>
    </row>
    <row r="35" spans="1:8" ht="16.5" customHeight="1" x14ac:dyDescent="0.25">
      <c r="A35" s="10"/>
      <c r="B35" s="21"/>
      <c r="C35" s="22"/>
      <c r="D35" s="21"/>
      <c r="E35" s="23"/>
      <c r="F35" s="24"/>
    </row>
    <row r="36" spans="1:8" ht="25.5" customHeight="1" x14ac:dyDescent="0.25">
      <c r="A36" s="35" t="s">
        <v>26</v>
      </c>
      <c r="B36" s="13">
        <v>0</v>
      </c>
      <c r="C36" s="12">
        <v>0</v>
      </c>
      <c r="D36" s="13">
        <v>0</v>
      </c>
      <c r="E36" s="12">
        <v>0</v>
      </c>
      <c r="F36" s="13">
        <v>0</v>
      </c>
      <c r="H36" s="1"/>
    </row>
    <row r="37" spans="1:8" ht="16.5" customHeight="1" x14ac:dyDescent="0.25">
      <c r="A37" s="14" t="s">
        <v>17</v>
      </c>
      <c r="B37" s="17">
        <v>0</v>
      </c>
      <c r="C37" s="16">
        <v>0</v>
      </c>
      <c r="D37" s="17">
        <v>0</v>
      </c>
      <c r="E37" s="16">
        <v>0</v>
      </c>
      <c r="F37" s="17">
        <v>0</v>
      </c>
    </row>
    <row r="38" spans="1:8" ht="16.5" customHeight="1" x14ac:dyDescent="0.25">
      <c r="A38" s="14" t="s">
        <v>18</v>
      </c>
      <c r="B38" s="17">
        <v>0</v>
      </c>
      <c r="C38" s="16">
        <v>0</v>
      </c>
      <c r="D38" s="17">
        <v>0</v>
      </c>
      <c r="E38" s="16">
        <v>0</v>
      </c>
      <c r="F38" s="17">
        <v>0</v>
      </c>
    </row>
    <row r="39" spans="1:8" ht="16.5" customHeight="1" x14ac:dyDescent="0.25">
      <c r="A39" s="10"/>
      <c r="B39" s="21"/>
      <c r="C39" s="22"/>
      <c r="D39" s="21"/>
      <c r="E39" s="23"/>
      <c r="F39" s="24"/>
    </row>
    <row r="40" spans="1:8" ht="15.75" thickBot="1" x14ac:dyDescent="0.3">
      <c r="A40" s="51" t="s">
        <v>27</v>
      </c>
      <c r="B40" s="52">
        <f>+B22+B24</f>
        <v>500443924</v>
      </c>
      <c r="C40" s="52">
        <f>+C22+C29</f>
        <v>8586448</v>
      </c>
      <c r="D40" s="52">
        <f>+D22+D29</f>
        <v>25612468</v>
      </c>
      <c r="E40" s="53">
        <v>0</v>
      </c>
      <c r="F40" s="52">
        <f>+F22+F24+F29</f>
        <v>534642840</v>
      </c>
    </row>
    <row r="41" spans="1:8" x14ac:dyDescent="0.25">
      <c r="A41" s="4" t="s">
        <v>7</v>
      </c>
      <c r="B41" s="36"/>
      <c r="C41" s="36"/>
      <c r="D41" s="36"/>
      <c r="E41" s="36"/>
      <c r="F41" s="36"/>
    </row>
    <row r="42" spans="1:8" x14ac:dyDescent="0.25">
      <c r="F42" s="3"/>
    </row>
    <row r="45" spans="1:8" x14ac:dyDescent="0.25">
      <c r="F45" s="1"/>
    </row>
  </sheetData>
  <mergeCells count="3">
    <mergeCell ref="A1:F1"/>
    <mergeCell ref="A2:F2"/>
    <mergeCell ref="A3:F3"/>
  </mergeCells>
  <pageMargins left="0.7" right="0.7" top="0.75" bottom="0.75" header="0.3" footer="0.3"/>
  <pageSetup scale="59" orientation="portrait" horizontalDpi="4294967292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EVHP_1er_2025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POSGRADOS</cp:lastModifiedBy>
  <cp:lastPrinted>2025-05-13T16:31:06Z</cp:lastPrinted>
  <dcterms:created xsi:type="dcterms:W3CDTF">2018-02-01T16:48:44Z</dcterms:created>
  <dcterms:modified xsi:type="dcterms:W3CDTF">2025-05-13T16:31:22Z</dcterms:modified>
</cp:coreProperties>
</file>